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f12578712862110/Dokumente/"/>
    </mc:Choice>
  </mc:AlternateContent>
  <xr:revisionPtr revIDLastSave="91" documentId="8_{7E1ED1A4-F204-4CAE-B5F5-4C6254FED911}" xr6:coauthVersionLast="47" xr6:coauthVersionMax="47" xr10:uidLastSave="{7A6BC54B-8F0B-4E8E-89D8-3CE023D42AC7}"/>
  <bookViews>
    <workbookView xWindow="28680" yWindow="-120" windowWidth="29040" windowHeight="15840" tabRatio="334" xr2:uid="{05386AB7-526E-470C-AFA6-2F7EC0430C70}"/>
  </bookViews>
  <sheets>
    <sheet name="Dienstplan" sheetId="1" r:id="rId1"/>
    <sheet name="MItarbeiter" sheetId="5" r:id="rId2"/>
    <sheet name="Abteilungen_Hierachie" sheetId="6" r:id="rId3"/>
  </sheets>
  <definedNames>
    <definedName name="Abt">Abteilungen[Name]</definedName>
    <definedName name="_xlnm.Print_Area" localSheetId="0">Dienstplan!$A$1:$H$19</definedName>
    <definedName name="Hierachie">Hierachie_Tab[Name]</definedName>
    <definedName name="Name">_xlfn._xlws.FILTER(     _xlfn.SORTBY(         _xlfn._xlws.FILTER(             Mitarbeiter[Name],             (Mitarbeiter[Aktiv]=1) * (Mitarbeiter[Abteilung]=SuchFeld)         ),         MATCH(             _xlfn._xlws.FILTER(Mitarbeiter[Position],(Mitarbeiter[Aktiv]=1) * (Mitarbeiter[Abteilung]=SuchFeld)),             Hierachie_Tab[Name],             0         ),         -1     ),     NOT(ISBLANK(         _xlfn._xlws.FILTER(             Mitarbeiter[Name],             (Mitarbeiter[Aktiv]=1) * (Mitarbeiter[Abteilung]=SuchFeld)         )     )) )</definedName>
    <definedName name="SuchFeld">Dienstplan!$A$4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 a="1"/>
  <c r="H23" i="5" s="1"/>
  <c r="B15" i="1"/>
  <c r="B16" i="1"/>
  <c r="H1" i="1"/>
  <c r="F1" i="1"/>
  <c r="A7" i="1" a="1"/>
  <c r="B14" i="1" s="1"/>
  <c r="A7" i="1" l="1"/>
  <c r="B7" i="1" s="1"/>
  <c r="B8" i="1"/>
  <c r="B9" i="1"/>
  <c r="B10" i="1"/>
  <c r="B11" i="1"/>
  <c r="B12" i="1"/>
  <c r="B1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<sst xmlns="http://schemas.openxmlformats.org/spreadsheetml/2006/main" count="75" uniqueCount="45">
  <si>
    <t>Name</t>
  </si>
  <si>
    <t>Abteilung</t>
  </si>
  <si>
    <t>Aktiv</t>
  </si>
  <si>
    <t>Peter Dinklage</t>
  </si>
  <si>
    <t>Nikolaj Coster-Waldau</t>
  </si>
  <si>
    <t>Lena Headey</t>
  </si>
  <si>
    <t>Emilia Clarke</t>
  </si>
  <si>
    <t>Kit Harington</t>
  </si>
  <si>
    <t>Sophie Turner</t>
  </si>
  <si>
    <t>Maisie Williams</t>
  </si>
  <si>
    <t>Isaac Hempstead-Wright</t>
  </si>
  <si>
    <t>Rory McCann</t>
  </si>
  <si>
    <t>Personalnummer</t>
  </si>
  <si>
    <t>Küche</t>
  </si>
  <si>
    <t>Service</t>
  </si>
  <si>
    <t>Vollzeit</t>
  </si>
  <si>
    <t>Aushilfe</t>
  </si>
  <si>
    <t>Mitarbeiter</t>
  </si>
  <si>
    <t>ID</t>
  </si>
  <si>
    <t>Abteilung:</t>
  </si>
  <si>
    <t>Position</t>
  </si>
  <si>
    <t>Abt. Leitung</t>
  </si>
  <si>
    <t>Bereichs Leitung</t>
  </si>
  <si>
    <t>Azubi</t>
  </si>
  <si>
    <t>Rob Roy</t>
  </si>
  <si>
    <t>Rezeption</t>
  </si>
  <si>
    <t>Darius Grey</t>
  </si>
  <si>
    <t xml:space="preserve">Jahr: </t>
  </si>
  <si>
    <t>von:</t>
  </si>
  <si>
    <t>bis:</t>
  </si>
  <si>
    <t xml:space="preserve">KW: </t>
  </si>
  <si>
    <t>Mo</t>
  </si>
  <si>
    <t>Di</t>
  </si>
  <si>
    <t>Mi</t>
  </si>
  <si>
    <t>Do</t>
  </si>
  <si>
    <t>Fr</t>
  </si>
  <si>
    <t>Sa</t>
  </si>
  <si>
    <t>So</t>
  </si>
  <si>
    <t>Abteilungen</t>
  </si>
  <si>
    <t>Hierachie</t>
  </si>
  <si>
    <t>Unterschrift GF</t>
  </si>
  <si>
    <t>Datum</t>
  </si>
  <si>
    <t>Ben Kingsley</t>
  </si>
  <si>
    <t>Empfang</t>
  </si>
  <si>
    <t>Sirius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</si>
</sst>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ource Sans Pro"/>
      <family val="2"/>
    </font>
    <font>
      <b/>
      <sz val="11"/>
      <color theme="1"/>
      <name val="Source Sans Pro"/>
      <family val="2"/>
    </font>
    <font>
      <b/>
      <sz val="12"/>
      <color theme="1"/>
      <name val="Source Sans Pro"/>
      <family val="2"/>
    </font>
    <font>
      <b/>
      <sz val="14"/>
      <color theme="1"/>
      <name val="Source Sans Pro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4" tint="-0.499984740745262"/>
      <name val="Source Sans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8" fillId="0" borderId="0" xfId="0" applyNumberFormat="1" applyFont="1"/>
    <xf numFmtId="0" fontId="0" fillId="0" borderId="0" xfId="0" applyBorder="1"/>
    <xf numFmtId="0" fontId="0" fillId="2" borderId="5" xfId="0" applyFill="1" applyBorder="1"/>
  </cellXfs>
  <cellStyles count="1">
    <cellStyle name="Standard" xfId="0" builtinId="0"/>
  </cellStyles>
  <dxfs count="4">
    <dxf>
      <font>
        <strike val="0"/>
      </font>
      <numFmt numFmtId="30" formatCode="@"/>
      <fill>
        <patternFill>
          <bgColor theme="9" tint="0.79998168889431442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numFmt numFmtId="30" formatCode="@"/>
      <fill>
        <patternFill>
          <bgColor theme="9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74FEB67-A18B-4D3C-9045-5819CB682724}" name="Mitarbeiter" displayName="Mitarbeiter" ref="B2:F15" totalsRowShown="0">
  <autoFilter ref="B2:F15" xr:uid="{D74FEB67-A18B-4D3C-9045-5819CB682724}"/>
  <sortState xmlns:xlrd2="http://schemas.microsoft.com/office/spreadsheetml/2017/richdata2" ref="B3:F11">
    <sortCondition ref="B2:B11"/>
  </sortState>
  <tableColumns count="5">
    <tableColumn id="1" xr3:uid="{037A14E0-0879-4DAF-A80A-0CA739A4E0CB}" name="Personalnummer"/>
    <tableColumn id="2" xr3:uid="{A0AE5B36-102E-4CDF-B099-0465747B72BA}" name="Name" dataDxfId="3"/>
    <tableColumn id="3" xr3:uid="{60D82539-6694-4AF5-938D-98FCC14BCA9D}" name="Abteilung"/>
    <tableColumn id="6" xr3:uid="{1C2F794C-A270-44FD-A1BB-C8B209C015C9}" name="Position"/>
    <tableColumn id="5" xr3:uid="{098E0E9D-FAF8-4D9C-9A4F-22EC36E51DFA}" name="Aktiv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AA7970-2817-4CF1-8A7B-FA3B191EE4CC}" name="Abteilungen" displayName="Abteilungen" ref="B3:C7" totalsRowShown="0">
  <autoFilter ref="B3:C7" xr:uid="{4EAA7970-2817-4CF1-8A7B-FA3B191EE4CC}"/>
  <tableColumns count="2">
    <tableColumn id="1" xr3:uid="{D41B8CF5-41C1-4B5C-9319-E41729AE4EAC}" name="ID"/>
    <tableColumn id="2" xr3:uid="{A146DBAA-80AE-440D-9A8E-48ADB14E5E2D}" name="Name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212914-ED90-4CAC-B90F-5AEE2D1E41C5}" name="Hierachie_Tab" displayName="Hierachie_Tab" ref="B12:C17" totalsRowShown="0">
  <autoFilter ref="B12:C17" xr:uid="{7B212914-ED90-4CAC-B90F-5AEE2D1E41C5}"/>
  <tableColumns count="2">
    <tableColumn id="1" xr3:uid="{1218E638-38B2-4D0F-BFF6-6428C1163B13}" name="ID"/>
    <tableColumn id="2" xr3:uid="{40805D23-B499-4741-843B-EDEB1A5B71B9}" name="Nam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BE503-3B25-4494-91F0-850EC81126A9}">
  <sheetPr codeName="Tabelle1"/>
  <dimension ref="A1:I33"/>
  <sheetViews>
    <sheetView tabSelected="1" zoomScaleNormal="100" workbookViewId="0">
      <selection activeCell="H1" sqref="H1"/>
    </sheetView>
  </sheetViews>
  <sheetFormatPr baseColWidth="10" defaultRowHeight="15" x14ac:dyDescent="0.25"/>
  <cols>
    <col min="1" max="1" width="27.140625" style="3" customWidth="1"/>
    <col min="2" max="8" width="12.7109375" style="3" customWidth="1"/>
    <col min="9" max="10" width="11.42578125" style="3"/>
    <col min="11" max="11" width="34.42578125" style="3" customWidth="1"/>
    <col min="12" max="16384" width="11.42578125" style="3"/>
  </cols>
  <sheetData>
    <row r="1" spans="1:9" ht="15.75" x14ac:dyDescent="0.25">
      <c r="A1" s="6" t="s">
        <v>27</v>
      </c>
      <c r="B1" s="18">
        <v>2023</v>
      </c>
      <c r="C1" s="6" t="s">
        <v>30</v>
      </c>
      <c r="D1" s="18">
        <v>33</v>
      </c>
      <c r="E1" s="6" t="s">
        <v>28</v>
      </c>
      <c r="F1" s="19">
        <f>DATE(B1,1,7*D1-3-WEEKDAY(DATE(B1,,),3))</f>
        <v>45152</v>
      </c>
      <c r="G1" s="6" t="s">
        <v>29</v>
      </c>
      <c r="H1" s="19">
        <f>DATE(B1,1,7*D1-3-WEEKDAY(DATE(B1,,),3)) + 6</f>
        <v>45158</v>
      </c>
    </row>
    <row r="2" spans="1:9" x14ac:dyDescent="0.25">
      <c r="G2" s="4"/>
      <c r="I2" s="4"/>
    </row>
    <row r="3" spans="1:9" ht="15.75" x14ac:dyDescent="0.25">
      <c r="A3" s="5" t="s">
        <v>19</v>
      </c>
    </row>
    <row r="4" spans="1:9" x14ac:dyDescent="0.25">
      <c r="A4" s="17" t="s">
        <v>13</v>
      </c>
    </row>
    <row r="6" spans="1:9" ht="18.75" x14ac:dyDescent="0.3">
      <c r="A6" s="12" t="s">
        <v>17</v>
      </c>
      <c r="B6" s="13" t="s">
        <v>31</v>
      </c>
      <c r="C6" s="13" t="s">
        <v>32</v>
      </c>
      <c r="D6" s="13" t="s">
        <v>33</v>
      </c>
      <c r="E6" s="13" t="s">
        <v>34</v>
      </c>
      <c r="F6" s="13" t="s">
        <v>35</v>
      </c>
      <c r="G6" s="13" t="s">
        <v>36</v>
      </c>
      <c r="H6" s="13" t="s">
        <v>37</v>
      </c>
    </row>
    <row r="7" spans="1:9" ht="30" customHeight="1" x14ac:dyDescent="0.25">
      <c r="A7" s="14" t="str" cm="1">
        <f t="array" ref="A7:A14">Name</f>
        <v>Emilia Clarke</v>
      </c>
      <c r="B7" s="15" t="str">
        <f>IF($A7&lt;&gt;"","Ruhetag","")</f>
        <v>Ruhetag</v>
      </c>
      <c r="C7" s="15"/>
      <c r="D7" s="15"/>
      <c r="E7" s="15"/>
      <c r="F7" s="15"/>
      <c r="G7" s="15"/>
      <c r="H7" s="15"/>
    </row>
    <row r="8" spans="1:9" ht="30" customHeight="1" x14ac:dyDescent="0.25">
      <c r="A8" s="16" t="str">
        <v>Maisie Williams</v>
      </c>
      <c r="B8" s="15" t="str">
        <f t="shared" ref="B8:B16" si="0">IF($A8&lt;&gt;"","Ruhetag","")</f>
        <v>Ruhetag</v>
      </c>
      <c r="C8" s="15"/>
      <c r="D8" s="15"/>
      <c r="E8" s="15"/>
      <c r="F8" s="15"/>
      <c r="G8" s="15"/>
      <c r="H8" s="15"/>
    </row>
    <row r="9" spans="1:9" ht="30" customHeight="1" x14ac:dyDescent="0.25">
      <c r="A9" s="16" t="str">
        <v>Peter Dinklage</v>
      </c>
      <c r="B9" s="15" t="str">
        <f t="shared" si="0"/>
        <v>Ruhetag</v>
      </c>
      <c r="C9" s="15"/>
      <c r="D9" s="15"/>
      <c r="E9" s="15"/>
      <c r="F9" s="15"/>
      <c r="G9" s="15"/>
      <c r="H9" s="15"/>
    </row>
    <row r="10" spans="1:9" ht="30" customHeight="1" x14ac:dyDescent="0.25">
      <c r="A10" s="16" t="str">
        <v>Lena Headey</v>
      </c>
      <c r="B10" s="15" t="str">
        <f t="shared" si="0"/>
        <v>Ruhetag</v>
      </c>
      <c r="C10" s="15"/>
      <c r="D10" s="15"/>
      <c r="E10" s="15"/>
      <c r="F10" s="15"/>
      <c r="G10" s="15"/>
      <c r="H10" s="15"/>
    </row>
    <row r="11" spans="1:9" ht="30" customHeight="1" x14ac:dyDescent="0.25">
      <c r="A11" s="16" t="str">
        <v>Nikolaj Coster-Waldau</v>
      </c>
      <c r="B11" s="15" t="str">
        <f t="shared" si="0"/>
        <v>Ruhetag</v>
      </c>
      <c r="C11" s="15"/>
      <c r="D11" s="15"/>
      <c r="E11" s="15"/>
      <c r="F11" s="15"/>
      <c r="G11" s="15"/>
      <c r="H11" s="15"/>
    </row>
    <row r="12" spans="1:9" ht="30" customHeight="1" x14ac:dyDescent="0.25">
      <c r="A12" s="16" t="str">
        <v>Ben Kingsley</v>
      </c>
      <c r="B12" s="15" t="str">
        <f t="shared" si="0"/>
        <v>Ruhetag</v>
      </c>
      <c r="C12" s="15"/>
      <c r="D12" s="15"/>
      <c r="E12" s="15"/>
      <c r="F12" s="15"/>
      <c r="G12" s="15"/>
      <c r="H12" s="15"/>
    </row>
    <row r="13" spans="1:9" ht="30" customHeight="1" x14ac:dyDescent="0.25">
      <c r="A13" s="16" t="str">
        <v>Isaac Hempstead-Wright</v>
      </c>
      <c r="B13" s="15" t="str">
        <f t="shared" si="0"/>
        <v>Ruhetag</v>
      </c>
      <c r="C13" s="15"/>
      <c r="D13" s="15"/>
      <c r="E13" s="15"/>
      <c r="F13" s="15"/>
      <c r="G13" s="15"/>
      <c r="H13" s="15"/>
    </row>
    <row r="14" spans="1:9" ht="30" customHeight="1" x14ac:dyDescent="0.25">
      <c r="A14" s="16" t="str">
        <v>Rory McCann</v>
      </c>
      <c r="B14" s="15" t="str">
        <f t="shared" si="0"/>
        <v>Ruhetag</v>
      </c>
      <c r="C14" s="15"/>
      <c r="D14" s="15"/>
      <c r="E14" s="15"/>
      <c r="F14" s="15"/>
      <c r="G14" s="15"/>
      <c r="H14" s="15"/>
    </row>
    <row r="15" spans="1:9" ht="30" customHeight="1" x14ac:dyDescent="0.25">
      <c r="A15" s="16"/>
      <c r="B15" s="15" t="str">
        <f t="shared" si="0"/>
        <v/>
      </c>
      <c r="C15" s="15"/>
      <c r="D15" s="15"/>
      <c r="E15" s="15"/>
      <c r="F15" s="15"/>
      <c r="G15" s="15"/>
      <c r="H15" s="15"/>
    </row>
    <row r="16" spans="1:9" ht="30" customHeight="1" x14ac:dyDescent="0.25">
      <c r="A16" s="16"/>
      <c r="B16" s="15" t="str">
        <f t="shared" si="0"/>
        <v/>
      </c>
      <c r="C16" s="15"/>
      <c r="D16" s="15"/>
      <c r="E16" s="15"/>
      <c r="F16" s="15"/>
      <c r="G16" s="15"/>
      <c r="H16" s="15"/>
    </row>
    <row r="17" spans="1:8" ht="30" customHeight="1" x14ac:dyDescent="0.25">
      <c r="A17" s="7"/>
      <c r="B17" s="11"/>
      <c r="C17" s="11"/>
      <c r="G17" s="11"/>
      <c r="H17" s="11"/>
    </row>
    <row r="18" spans="1:8" ht="18" customHeight="1" x14ac:dyDescent="0.25">
      <c r="A18" s="7"/>
      <c r="B18" s="10" t="s">
        <v>41</v>
      </c>
      <c r="C18" s="10"/>
      <c r="G18" s="10" t="s">
        <v>40</v>
      </c>
      <c r="H18" s="10"/>
    </row>
    <row r="19" spans="1:8" ht="30" customHeight="1" x14ac:dyDescent="0.25">
      <c r="A19" s="7"/>
    </row>
    <row r="20" spans="1:8" ht="30" customHeight="1" x14ac:dyDescent="0.25">
      <c r="A20" s="7"/>
    </row>
    <row r="21" spans="1:8" ht="30" customHeight="1" x14ac:dyDescent="0.25">
      <c r="A21" s="7"/>
    </row>
    <row r="22" spans="1:8" ht="30" customHeight="1" x14ac:dyDescent="0.25">
      <c r="A22" s="7"/>
    </row>
    <row r="23" spans="1:8" ht="30" customHeight="1" x14ac:dyDescent="0.25">
      <c r="A23" s="7"/>
    </row>
    <row r="24" spans="1:8" ht="30" customHeight="1" x14ac:dyDescent="0.25">
      <c r="A24" s="7"/>
    </row>
    <row r="25" spans="1:8" ht="30" customHeight="1" x14ac:dyDescent="0.25">
      <c r="A25" s="7"/>
    </row>
    <row r="26" spans="1:8" x14ac:dyDescent="0.25">
      <c r="A26" s="7"/>
    </row>
    <row r="27" spans="1:8" x14ac:dyDescent="0.25">
      <c r="A27" s="7"/>
    </row>
    <row r="28" spans="1:8" x14ac:dyDescent="0.25">
      <c r="A28" s="7"/>
    </row>
    <row r="29" spans="1:8" x14ac:dyDescent="0.25">
      <c r="A29" s="7"/>
    </row>
    <row r="30" spans="1:8" x14ac:dyDescent="0.25">
      <c r="A30" s="7"/>
    </row>
    <row r="31" spans="1:8" x14ac:dyDescent="0.25">
      <c r="A31" s="7"/>
    </row>
    <row r="32" spans="1:8" x14ac:dyDescent="0.25">
      <c r="B32" s="7"/>
    </row>
    <row r="33" spans="2:2" x14ac:dyDescent="0.25">
      <c r="B33" s="7"/>
    </row>
  </sheetData>
  <phoneticPr fontId="1" type="noConversion"/>
  <conditionalFormatting sqref="B32:B33">
    <cfRule type="expression" dxfId="2" priority="1">
      <formula>$B32&lt;&gt;""</formula>
    </cfRule>
  </conditionalFormatting>
  <conditionalFormatting sqref="B7:H31">
    <cfRule type="expression" dxfId="1" priority="4">
      <formula>$A7&lt;&gt;""</formula>
    </cfRule>
  </conditionalFormatting>
  <conditionalFormatting sqref="A7:A31">
    <cfRule type="expression" dxfId="0" priority="7">
      <formula>$A7&lt;&gt;""</formula>
    </cfRule>
  </conditionalFormatting>
  <dataValidations count="4">
    <dataValidation showInputMessage="1" showErrorMessage="1" sqref="B3" xr:uid="{19BE93AF-015D-418D-AE05-0F8A288CC35F}"/>
    <dataValidation type="list" allowBlank="1" showInputMessage="1" showErrorMessage="1" sqref="A4" xr:uid="{B743987A-09FC-412E-9C03-EAA9AB330FF1}">
      <formula1>Abt</formula1>
    </dataValidation>
    <dataValidation type="list" allowBlank="1" showDropDown="1" showInputMessage="1" showErrorMessage="1" sqref="B1" xr:uid="{107BD857-CC86-4FBB-A803-CD485124BC4F}">
      <formula1>_xlfn.SEQUENCE(2200-1900+1,1,1900,1)</formula1>
    </dataValidation>
    <dataValidation type="list" allowBlank="1" showDropDown="1" showInputMessage="1" showErrorMessage="1" sqref="D1" xr:uid="{973237A9-7FBF-4337-85E9-2F05495D1D06}">
      <formula1>_xlfn.SEQUENCE(53-1+1,1,1,1)</formula1>
    </dataValidation>
  </dataValidations>
  <pageMargins left="0.7" right="0.7" top="0.78740157499999996" bottom="0.78740157499999996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752A3-FC81-4F9E-A232-C920B934CB3E}">
  <sheetPr codeName="Tabelle2"/>
  <dimension ref="B2:H30"/>
  <sheetViews>
    <sheetView topLeftCell="A7" workbookViewId="0">
      <selection activeCell="H16" sqref="H16"/>
    </sheetView>
  </sheetViews>
  <sheetFormatPr baseColWidth="10" defaultRowHeight="15" x14ac:dyDescent="0.25"/>
  <cols>
    <col min="2" max="2" width="11.85546875" customWidth="1"/>
    <col min="3" max="3" width="18.42578125" customWidth="1"/>
    <col min="4" max="4" width="27.42578125" customWidth="1"/>
    <col min="5" max="5" width="20.42578125" customWidth="1"/>
    <col min="6" max="6" width="19.42578125" customWidth="1"/>
    <col min="7" max="7" width="26.5703125" customWidth="1"/>
    <col min="8" max="8" width="23" customWidth="1"/>
    <col min="9" max="9" width="26.7109375" customWidth="1"/>
    <col min="10" max="10" width="25.28515625" customWidth="1"/>
    <col min="11" max="11" width="25.140625" customWidth="1"/>
    <col min="12" max="12" width="21.85546875" customWidth="1"/>
    <col min="13" max="13" width="28.42578125" customWidth="1"/>
    <col min="14" max="14" width="24.42578125" customWidth="1"/>
  </cols>
  <sheetData>
    <row r="2" spans="2:6" x14ac:dyDescent="0.25">
      <c r="B2" t="s">
        <v>12</v>
      </c>
      <c r="C2" t="s">
        <v>0</v>
      </c>
      <c r="D2" t="s">
        <v>1</v>
      </c>
      <c r="E2" t="s">
        <v>20</v>
      </c>
      <c r="F2" t="s">
        <v>2</v>
      </c>
    </row>
    <row r="3" spans="2:6" x14ac:dyDescent="0.25">
      <c r="B3">
        <v>1</v>
      </c>
      <c r="C3" s="1" t="s">
        <v>3</v>
      </c>
      <c r="D3" t="s">
        <v>13</v>
      </c>
      <c r="E3" t="s">
        <v>15</v>
      </c>
      <c r="F3">
        <v>1</v>
      </c>
    </row>
    <row r="4" spans="2:6" x14ac:dyDescent="0.25">
      <c r="B4">
        <v>2</v>
      </c>
      <c r="C4" s="2" t="s">
        <v>4</v>
      </c>
      <c r="D4" t="s">
        <v>13</v>
      </c>
      <c r="E4" t="s">
        <v>23</v>
      </c>
      <c r="F4">
        <v>1</v>
      </c>
    </row>
    <row r="5" spans="2:6" x14ac:dyDescent="0.25">
      <c r="B5">
        <v>3</v>
      </c>
      <c r="C5" s="1" t="s">
        <v>5</v>
      </c>
      <c r="D5" t="s">
        <v>13</v>
      </c>
      <c r="E5" t="s">
        <v>15</v>
      </c>
      <c r="F5">
        <v>1</v>
      </c>
    </row>
    <row r="6" spans="2:6" x14ac:dyDescent="0.25">
      <c r="B6">
        <v>4</v>
      </c>
      <c r="C6" s="2" t="s">
        <v>6</v>
      </c>
      <c r="D6" t="s">
        <v>13</v>
      </c>
      <c r="E6" t="s">
        <v>22</v>
      </c>
      <c r="F6">
        <v>1</v>
      </c>
    </row>
    <row r="7" spans="2:6" x14ac:dyDescent="0.25">
      <c r="B7">
        <v>5</v>
      </c>
      <c r="C7" s="1" t="s">
        <v>7</v>
      </c>
      <c r="D7" t="s">
        <v>14</v>
      </c>
      <c r="E7" t="s">
        <v>21</v>
      </c>
      <c r="F7">
        <v>1</v>
      </c>
    </row>
    <row r="8" spans="2:6" x14ac:dyDescent="0.25">
      <c r="B8">
        <v>6</v>
      </c>
      <c r="C8" s="2" t="s">
        <v>8</v>
      </c>
      <c r="D8" t="s">
        <v>14</v>
      </c>
      <c r="E8" t="s">
        <v>16</v>
      </c>
      <c r="F8">
        <v>1</v>
      </c>
    </row>
    <row r="9" spans="2:6" x14ac:dyDescent="0.25">
      <c r="B9">
        <v>7</v>
      </c>
      <c r="C9" s="1" t="s">
        <v>9</v>
      </c>
      <c r="D9" t="s">
        <v>13</v>
      </c>
      <c r="E9" t="s">
        <v>21</v>
      </c>
      <c r="F9">
        <v>1</v>
      </c>
    </row>
    <row r="10" spans="2:6" x14ac:dyDescent="0.25">
      <c r="B10">
        <v>8</v>
      </c>
      <c r="C10" s="2" t="s">
        <v>10</v>
      </c>
      <c r="D10" t="s">
        <v>13</v>
      </c>
      <c r="E10" t="s">
        <v>16</v>
      </c>
      <c r="F10">
        <v>1</v>
      </c>
    </row>
    <row r="11" spans="2:6" x14ac:dyDescent="0.25">
      <c r="B11">
        <v>9</v>
      </c>
      <c r="C11" s="1" t="s">
        <v>11</v>
      </c>
      <c r="D11" t="s">
        <v>13</v>
      </c>
      <c r="E11" t="s">
        <v>16</v>
      </c>
      <c r="F11">
        <v>1</v>
      </c>
    </row>
    <row r="12" spans="2:6" x14ac:dyDescent="0.25">
      <c r="B12">
        <v>10</v>
      </c>
      <c r="C12" s="1" t="s">
        <v>24</v>
      </c>
      <c r="D12" t="s">
        <v>25</v>
      </c>
      <c r="E12" t="s">
        <v>15</v>
      </c>
      <c r="F12">
        <v>1</v>
      </c>
    </row>
    <row r="13" spans="2:6" x14ac:dyDescent="0.25">
      <c r="B13">
        <v>11</v>
      </c>
      <c r="C13" s="1" t="s">
        <v>26</v>
      </c>
      <c r="D13" t="s">
        <v>25</v>
      </c>
      <c r="E13" t="s">
        <v>21</v>
      </c>
      <c r="F13">
        <v>1</v>
      </c>
    </row>
    <row r="14" spans="2:6" x14ac:dyDescent="0.25">
      <c r="B14" s="20">
        <v>12</v>
      </c>
      <c r="C14" s="21" t="s">
        <v>42</v>
      </c>
      <c r="D14" s="20" t="s">
        <v>13</v>
      </c>
      <c r="E14" s="20" t="s">
        <v>23</v>
      </c>
      <c r="F14" s="20">
        <v>1</v>
      </c>
    </row>
    <row r="15" spans="2:6" x14ac:dyDescent="0.25">
      <c r="B15" s="20">
        <v>13</v>
      </c>
      <c r="C15" s="21" t="s">
        <v>44</v>
      </c>
      <c r="D15" s="20" t="s">
        <v>43</v>
      </c>
      <c r="E15" s="20" t="s">
        <v>15</v>
      </c>
      <c r="F15" s="20">
        <v>1</v>
      </c>
    </row>
    <row r="23" spans="8:8" x14ac:dyDescent="0.25">
      <c r="H23" t="str" cm="1">
        <f t="array" ref="H23:H30">_xlfn._xlws.FILTER(
    _xlfn.SORTBY(
        _xlfn._xlws.FILTER(
            Mitarbeiter[Name],
            (Mitarbeiter[Aktiv]=1) * (Mitarbeiter[Abteilung]=SuchFeld)
        ),
        MATCH(
            _xlfn._xlws.FILTER(Mitarbeiter[Position], (Mitarbeiter[Aktiv]=1) * (Mitarbeiter[Abteilung]=SuchFeld)),
            Hierachie_Tab[Name],
            0
        ),
        -1
    ),
    NOT(ISBLANK(
        _xlfn._xlws.FILTER(
            Mitarbeiter[Name],
            (Mitarbeiter[Aktiv]=1) * (Mitarbeiter[Abteilung]=SuchFeld)
        )
    ))
)</f>
        <v>Emilia Clarke</v>
      </c>
    </row>
    <row r="24" spans="8:8" x14ac:dyDescent="0.25">
      <c r="H24" t="str">
        <v>Maisie Williams</v>
      </c>
    </row>
    <row r="25" spans="8:8" x14ac:dyDescent="0.25">
      <c r="H25" t="str">
        <v>Peter Dinklage</v>
      </c>
    </row>
    <row r="26" spans="8:8" x14ac:dyDescent="0.25">
      <c r="H26" t="str">
        <v>Lena Headey</v>
      </c>
    </row>
    <row r="27" spans="8:8" x14ac:dyDescent="0.25">
      <c r="H27" t="str">
        <v>Nikolaj Coster-Waldau</v>
      </c>
    </row>
    <row r="28" spans="8:8" x14ac:dyDescent="0.25">
      <c r="H28" t="str">
        <v>Ben Kingsley</v>
      </c>
    </row>
    <row r="29" spans="8:8" x14ac:dyDescent="0.25">
      <c r="H29" t="str">
        <v>Isaac Hempstead-Wright</v>
      </c>
    </row>
    <row r="30" spans="8:8" x14ac:dyDescent="0.25">
      <c r="H30" t="str">
        <v>Rory McCann</v>
      </c>
    </row>
  </sheetData>
  <dataValidations count="2">
    <dataValidation type="list" allowBlank="1" showInputMessage="1" showErrorMessage="1" sqref="D3:D15" xr:uid="{11EB1284-BB21-44D9-9A6F-17F05A97A79E}">
      <formula1>Abt</formula1>
    </dataValidation>
    <dataValidation type="list" allowBlank="1" showInputMessage="1" showErrorMessage="1" sqref="E3:E15" xr:uid="{26881B3A-FCE9-4BAA-A10C-ABE247C7CF61}">
      <formula1>Hierachie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92C49-F72F-4C73-B6FD-C677D9E733CC}">
  <sheetPr codeName="Tabelle3"/>
  <dimension ref="B2:C17"/>
  <sheetViews>
    <sheetView workbookViewId="0">
      <selection activeCell="C7" sqref="C7"/>
    </sheetView>
  </sheetViews>
  <sheetFormatPr baseColWidth="10" defaultRowHeight="15" x14ac:dyDescent="0.25"/>
  <cols>
    <col min="1" max="1" width="6" customWidth="1"/>
    <col min="2" max="2" width="6.85546875" customWidth="1"/>
    <col min="3" max="3" width="22" customWidth="1"/>
    <col min="6" max="6" width="18.28515625" customWidth="1"/>
  </cols>
  <sheetData>
    <row r="2" spans="2:3" ht="18.75" x14ac:dyDescent="0.3">
      <c r="B2" s="8" t="s">
        <v>38</v>
      </c>
      <c r="C2" s="9"/>
    </row>
    <row r="3" spans="2:3" x14ac:dyDescent="0.25">
      <c r="B3" t="s">
        <v>18</v>
      </c>
      <c r="C3" t="s">
        <v>0</v>
      </c>
    </row>
    <row r="4" spans="2:3" x14ac:dyDescent="0.25">
      <c r="B4">
        <v>1</v>
      </c>
      <c r="C4" t="s">
        <v>13</v>
      </c>
    </row>
    <row r="5" spans="2:3" x14ac:dyDescent="0.25">
      <c r="B5">
        <v>2</v>
      </c>
      <c r="C5" t="s">
        <v>14</v>
      </c>
    </row>
    <row r="6" spans="2:3" x14ac:dyDescent="0.25">
      <c r="B6">
        <v>3</v>
      </c>
      <c r="C6" t="s">
        <v>25</v>
      </c>
    </row>
    <row r="7" spans="2:3" x14ac:dyDescent="0.25">
      <c r="B7">
        <v>4</v>
      </c>
      <c r="C7" t="s">
        <v>43</v>
      </c>
    </row>
    <row r="11" spans="2:3" ht="18.75" x14ac:dyDescent="0.3">
      <c r="B11" s="8" t="s">
        <v>39</v>
      </c>
      <c r="C11" s="8"/>
    </row>
    <row r="12" spans="2:3" x14ac:dyDescent="0.25">
      <c r="B12" t="s">
        <v>18</v>
      </c>
      <c r="C12" t="s">
        <v>0</v>
      </c>
    </row>
    <row r="13" spans="2:3" x14ac:dyDescent="0.25">
      <c r="B13">
        <v>0</v>
      </c>
      <c r="C13" t="s">
        <v>16</v>
      </c>
    </row>
    <row r="14" spans="2:3" x14ac:dyDescent="0.25">
      <c r="B14">
        <v>1</v>
      </c>
      <c r="C14" t="s">
        <v>23</v>
      </c>
    </row>
    <row r="15" spans="2:3" x14ac:dyDescent="0.25">
      <c r="B15">
        <v>2</v>
      </c>
      <c r="C15" t="s">
        <v>15</v>
      </c>
    </row>
    <row r="16" spans="2:3" x14ac:dyDescent="0.25">
      <c r="B16">
        <v>3</v>
      </c>
      <c r="C16" t="s">
        <v>21</v>
      </c>
    </row>
    <row r="17" spans="2:3" x14ac:dyDescent="0.25">
      <c r="B17">
        <v>4</v>
      </c>
      <c r="C17" t="s">
        <v>22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Dienstplan</vt:lpstr>
      <vt:lpstr>MItarbeiter</vt:lpstr>
      <vt:lpstr>Abteilungen_Hierachie</vt:lpstr>
      <vt:lpstr>Abt</vt:lpstr>
      <vt:lpstr>Dienstplan!Druckbereich</vt:lpstr>
      <vt:lpstr>Hierachie</vt:lpstr>
      <vt:lpstr>SuchFeld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Patrick Boelke</cp:lastModifiedBy>
  <cp:lastPrinted>2023-08-10T16:31:28Z</cp:lastPrinted>
  <dcterms:created xsi:type="dcterms:W3CDTF">2023-08-10T08:10:28Z</dcterms:created>
  <dcterms:modified xsi:type="dcterms:W3CDTF">2023-08-10T17:14:19Z</dcterms:modified>
</cp:coreProperties>
</file>